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5" yWindow="26" windowWidth="21181" windowHeight="103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<sst xmlns="http://schemas.openxmlformats.org/spreadsheetml/2006/main" count="47" uniqueCount="42">
  <si>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Vickers microscope</t>
  </si>
  <si>
    <t>Leitz microscope</t>
  </si>
  <si>
    <t>Nikon microscope</t>
  </si>
  <si>
    <t>Olympus microscope</t>
  </si>
  <si>
    <t>Zeiss microscope</t>
  </si>
  <si>
    <t>Wild microscope</t>
  </si>
  <si>
    <t>Leica microscope</t>
  </si>
  <si>
    <t>Polarizing microscope</t>
  </si>
  <si>
    <t>Parts and Accessories</t>
  </si>
  <si>
    <t>Lomo microscope</t>
  </si>
  <si>
    <t>Microscope (auction)</t>
  </si>
  <si>
    <t>Microscope (stores)</t>
  </si>
  <si>
    <t>Meiji microscope</t>
  </si>
  <si>
    <t>Phase contrast</t>
  </si>
  <si>
    <t>Averages</t>
  </si>
  <si>
    <t>Dates when Counted</t>
  </si>
  <si>
    <t>American Optical AO</t>
  </si>
  <si>
    <t>Bausch Lomb B&amp;L</t>
  </si>
  <si>
    <t xml:space="preserve">Leitz </t>
  </si>
  <si>
    <t xml:space="preserve">Lomo </t>
  </si>
  <si>
    <t xml:space="preserve">Meiji </t>
  </si>
  <si>
    <t>Nikon</t>
  </si>
  <si>
    <t xml:space="preserve">Olympus </t>
  </si>
  <si>
    <t xml:space="preserve">Vickers </t>
  </si>
  <si>
    <t xml:space="preserve">Wild </t>
  </si>
  <si>
    <t xml:space="preserve">Zeiss </t>
  </si>
  <si>
    <t xml:space="preserve">Polarizing </t>
  </si>
  <si>
    <t>Leica</t>
  </si>
  <si>
    <t>Microscope (auction+fixed price)</t>
  </si>
  <si>
    <t>Microscopy Brand Counts on eBay, using Title Word Searches and Categories (USA auctions, fixed prices, and stores)</t>
  </si>
  <si>
    <t>category name plus "microscope"</t>
  </si>
  <si>
    <t>Notes:</t>
  </si>
  <si>
    <t>3. B&amp;L and Bausch Lomb microscope searches are also counted separately and added together.</t>
  </si>
  <si>
    <t>4. "phase contrast" are the search words, without the word "microscope"</t>
  </si>
  <si>
    <t>5. parts and accessories is an eBay category, not a separate search count</t>
  </si>
  <si>
    <t>1. in 2009 eBay added auction items (as I count separately) to store-only counts, inflating those numbers, so I ended store counts.</t>
  </si>
  <si>
    <t>2. AO and American Optical microscope searches are counted separately and then added together.</t>
  </si>
  <si>
    <t>Name Brand Totals</t>
  </si>
  <si>
    <t>Brand name Totals</t>
  </si>
  <si>
    <t>eBay now includes store items</t>
  </si>
  <si>
    <t>6. In April 2010 the numbers jumped as eBay now includes store items in searches</t>
  </si>
  <si>
    <t>After 3 1/2 years of monthly counts, I have suspended this counting project. eBay changed the way they show search categories, which has made the totals too different for comparison with older counts. Regards from Greg, July 2010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</si>
</sst>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7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.5"/>
      <color indexed="8"/>
      <name val="Arial"/>
      <family val="2"/>
    </font>
    <font>
      <b/>
      <sz val="18.5"/>
      <color indexed="8"/>
      <name val="Arial"/>
      <family val="2"/>
    </font>
    <font>
      <b/>
      <sz val="10.7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3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eBay Microscope Brand Counts</a:t>
            </a: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auction + buy-it-now searches (eBay.com only)</a:t>
            </a:r>
          </a:p>
        </c:rich>
      </c:tx>
      <c:layout>
        <c:manualLayout>
          <c:xMode val="factor"/>
          <c:yMode val="factor"/>
          <c:x val="-0.05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25"/>
          <c:w val="0.7675"/>
          <c:h val="0.8215"/>
        </c:manualLayout>
      </c:layout>
      <c:lineChart>
        <c:grouping val="standard"/>
        <c:varyColors val="0"/>
        <c:ser>
          <c:idx val="7"/>
          <c:order val="0"/>
          <c:tx>
            <c:strRef>
              <c:f>Sheet1!$A$17</c:f>
              <c:strCache>
                <c:ptCount val="1"/>
                <c:pt idx="0">
                  <c:v>Zeiss microscope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Sheet1!$B$16:$AU$16</c:f>
              <c:numCache/>
            </c:numRef>
          </c:val>
          <c:smooth val="0"/>
        </c:ser>
        <c:ser>
          <c:idx val="11"/>
          <c:order val="1"/>
          <c:tx>
            <c:strRef>
              <c:f>Sheet1!$A$8</c:f>
              <c:strCache>
                <c:ptCount val="1"/>
                <c:pt idx="0">
                  <c:v>Bausch Lomb B&amp;L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Sheet1!$B$7:$AU$7</c:f>
              <c:numCache/>
            </c:numRef>
          </c:val>
          <c:smooth val="0"/>
        </c:ser>
        <c:ser>
          <c:idx val="8"/>
          <c:order val="2"/>
          <c:tx>
            <c:strRef>
              <c:f>Sheet1!$A$14</c:f>
              <c:strCache>
                <c:ptCount val="1"/>
                <c:pt idx="0">
                  <c:v>Olympus microscope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Sheet1!$B$13:$AU$13</c:f>
              <c:numCache/>
            </c:numRef>
          </c:val>
          <c:smooth val="0"/>
        </c:ser>
        <c:ser>
          <c:idx val="10"/>
          <c:order val="3"/>
          <c:tx>
            <c:strRef>
              <c:f>Sheet1!$A$13</c:f>
              <c:strCache>
                <c:ptCount val="1"/>
                <c:pt idx="0">
                  <c:v>Nikon microscope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Sheet1!$B$12:$AU$12</c:f>
              <c:numCache/>
            </c:numRef>
          </c:val>
          <c:smooth val="0"/>
        </c:ser>
        <c:ser>
          <c:idx val="6"/>
          <c:order val="4"/>
          <c:tx>
            <c:strRef>
              <c:f>Sheet1!$A$10</c:f>
              <c:strCache>
                <c:ptCount val="1"/>
                <c:pt idx="0">
                  <c:v>Leitz microscope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Sheet1!$B$9:$AU$9</c:f>
              <c:numCache/>
            </c:numRef>
          </c:val>
          <c:smooth val="0"/>
        </c:ser>
        <c:ser>
          <c:idx val="1"/>
          <c:order val="5"/>
          <c:tx>
            <c:strRef>
              <c:f>Sheet1!$A$7</c:f>
              <c:strCache>
                <c:ptCount val="1"/>
                <c:pt idx="0">
                  <c:v>American Optical AO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ser>
          <c:idx val="9"/>
          <c:order val="6"/>
          <c:tx>
            <c:strRef>
              <c:f>Sheet1!$A$9</c:f>
              <c:strCache>
                <c:ptCount val="1"/>
                <c:pt idx="0">
                  <c:v>Leica microscope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Sheet1!$B$8:$AU$8</c:f>
              <c:numCache/>
            </c:numRef>
          </c:val>
          <c:smooth val="0"/>
        </c:ser>
        <c:ser>
          <c:idx val="3"/>
          <c:order val="7"/>
          <c:tx>
            <c:strRef>
              <c:f>Sheet1!$A$16</c:f>
              <c:strCache>
                <c:ptCount val="1"/>
                <c:pt idx="0">
                  <c:v>Wild microscope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Sheet1!$B$15:$AU$15</c:f>
              <c:numCache/>
            </c:numRef>
          </c:val>
          <c:smooth val="0"/>
        </c:ser>
        <c:ser>
          <c:idx val="2"/>
          <c:order val="8"/>
          <c:tx>
            <c:strRef>
              <c:f>Sheet1!$A$12</c:f>
              <c:strCache>
                <c:ptCount val="1"/>
                <c:pt idx="0">
                  <c:v>Meiji microscope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Sheet1!$B$11:$AU$11</c:f>
              <c:numCache/>
            </c:numRef>
          </c:val>
          <c:smooth val="0"/>
        </c:ser>
        <c:ser>
          <c:idx val="5"/>
          <c:order val="9"/>
          <c:tx>
            <c:strRef>
              <c:f>Sheet1!$A$11</c:f>
              <c:strCache>
                <c:ptCount val="1"/>
                <c:pt idx="0">
                  <c:v>Lomo microscope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Sheet1!$B$10:$AU$10</c:f>
              <c:numCache/>
            </c:numRef>
          </c:val>
          <c:smooth val="0"/>
        </c:ser>
        <c:ser>
          <c:idx val="4"/>
          <c:order val="10"/>
          <c:tx>
            <c:strRef>
              <c:f>Sheet1!$A$15</c:f>
              <c:strCache>
                <c:ptCount val="1"/>
                <c:pt idx="0">
                  <c:v>Vickers microscope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Sheet1!$B$4:$AU$4</c:f>
              <c:strCache/>
            </c:strRef>
          </c:cat>
          <c:val>
            <c:numRef>
              <c:f>Sheet1!$B$14:$AU$14</c:f>
              <c:numCache/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of Count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2374"/>
        <c:crosses val="autoZero"/>
        <c:auto val="0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6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2375"/>
          <c:w val="0.1495"/>
          <c:h val="0.475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Counts for "microscope"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auction + buy-it-now vs store items (eBay.com only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72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"/>
          <c:w val="0.926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Microscope (auction)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Sheet1!$B$4:$AR$4</c:f>
              <c:strCache/>
            </c:strRef>
          </c:cat>
          <c:val>
            <c:numRef>
              <c:f>Sheet1!$B$21:$AR$21</c:f>
              <c:numCache/>
            </c:numRef>
          </c:val>
          <c:smooth val="0"/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Microscope (stores)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Sheet1!$B$4:$AR$4</c:f>
              <c:strCache/>
            </c:strRef>
          </c:cat>
          <c:val>
            <c:numRef>
              <c:f>Sheet1!$B$22:$AR$22</c:f>
              <c:numCache/>
            </c:numRef>
          </c:val>
          <c:smooth val="0"/>
        </c:ser>
        <c:marker val="1"/>
        <c:axId val="26640455"/>
        <c:axId val="38437504"/>
      </c:lineChart>
      <c:dateAx>
        <c:axId val="26640455"/>
        <c:scaling>
          <c:orientation val="minMax"/>
        </c:scaling>
        <c:axPos val="b"/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37504"/>
        <c:crosses val="autoZero"/>
        <c:auto val="0"/>
        <c:baseTimeUnit val="days"/>
        <c:majorUnit val="1"/>
        <c:majorTimeUnit val="months"/>
        <c:minorUnit val="2"/>
        <c:minorTimeUnit val="months"/>
        <c:noMultiLvlLbl val="0"/>
      </c:dateAx>
      <c:valAx>
        <c:axId val="3843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0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75"/>
          <c:y val="0.63825"/>
          <c:w val="0.1347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24</xdr:row>
      <xdr:rowOff>133350</xdr:rowOff>
    </xdr:from>
    <xdr:to>
      <xdr:col>19</xdr:col>
      <xdr:colOff>619125</xdr:colOff>
      <xdr:row>65</xdr:row>
      <xdr:rowOff>142875</xdr:rowOff>
    </xdr:to>
    <xdr:graphicFrame>
      <xdr:nvGraphicFramePr>
        <xdr:cNvPr id="1" name="Chart 5"/>
        <xdr:cNvGraphicFramePr/>
      </xdr:nvGraphicFramePr>
      <xdr:xfrm>
        <a:off x="381000" y="3867150"/>
        <a:ext cx="130397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66675</xdr:colOff>
      <xdr:row>25</xdr:row>
      <xdr:rowOff>47625</xdr:rowOff>
    </xdr:from>
    <xdr:to>
      <xdr:col>36</xdr:col>
      <xdr:colOff>504825</xdr:colOff>
      <xdr:row>57</xdr:row>
      <xdr:rowOff>38100</xdr:rowOff>
    </xdr:to>
    <xdr:graphicFrame>
      <xdr:nvGraphicFramePr>
        <xdr:cNvPr id="2" name="Chart 6"/>
        <xdr:cNvGraphicFramePr/>
      </xdr:nvGraphicFramePr>
      <xdr:xfrm>
        <a:off x="14144625" y="3933825"/>
        <a:ext cx="10001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0.421875" style="0" customWidth="1"/>
    <col min="2" max="3" width="9.8515625" style="0" customWidth="1"/>
    <col min="4" max="4" width="8.28125" style="0" customWidth="1"/>
    <col min="5" max="7" width="9.421875" style="0" customWidth="1"/>
    <col min="8" max="8" width="8.57421875" style="0" customWidth="1"/>
    <col min="9" max="10" width="9.7109375" style="0" customWidth="1"/>
    <col min="11" max="11" width="9.421875" style="0" customWidth="1"/>
    <col min="12" max="12" width="10.140625" style="0" customWidth="1"/>
    <col min="13" max="13" width="9.421875" style="0" customWidth="1"/>
    <col min="14" max="14" width="8.7109375" style="0" customWidth="1"/>
    <col min="15" max="16" width="9.8515625" style="0" customWidth="1"/>
    <col min="17" max="18" width="9.8515625" style="0" bestFit="1" customWidth="1"/>
    <col min="19" max="19" width="10.140625" style="0" bestFit="1" customWidth="1"/>
    <col min="20" max="20" width="9.7109375" style="0" customWidth="1"/>
    <col min="21" max="21" width="9.421875" style="0" customWidth="1"/>
    <col min="22" max="22" width="7.7109375" style="0" customWidth="1"/>
    <col min="23" max="23" width="8.7109375" style="0" customWidth="1"/>
    <col min="24" max="25" width="9.8515625" style="0" customWidth="1"/>
    <col min="26" max="27" width="9.57421875" style="0" customWidth="1"/>
    <col min="28" max="28" width="9.8515625" style="0" customWidth="1"/>
    <col min="29" max="32" width="9.421875" style="0" customWidth="1"/>
    <col min="33" max="42" width="10.140625" style="0" customWidth="1"/>
    <col min="43" max="43" width="9.421875" style="3" customWidth="1"/>
    <col min="44" max="44" width="8.8515625" style="0" customWidth="1"/>
    <col min="45" max="46" width="9.421875" style="0" customWidth="1"/>
    <col min="47" max="47" width="8.8515625" style="0" customWidth="1"/>
  </cols>
  <sheetData>
    <row r="1" ht="12.75">
      <c r="A1" s="8" t="s">
        <v>41</v>
      </c>
    </row>
    <row r="2" spans="1:44" s="5" customFormat="1" ht="15">
      <c r="A2"/>
      <c r="AR2" s="7" t="s">
        <v>39</v>
      </c>
    </row>
    <row r="3" spans="1:46" ht="15">
      <c r="A3" s="5" t="s">
        <v>29</v>
      </c>
      <c r="AQ3"/>
      <c r="AR3" s="3"/>
      <c r="AS3" s="3"/>
      <c r="AT3" s="3"/>
    </row>
    <row r="4" spans="1:48" s="2" customFormat="1" ht="12" customHeight="1">
      <c r="A4"/>
      <c r="B4" s="1">
        <v>39066</v>
      </c>
      <c r="C4" s="1">
        <v>39069</v>
      </c>
      <c r="D4" s="1">
        <v>39084</v>
      </c>
      <c r="E4" s="1">
        <v>39096</v>
      </c>
      <c r="F4" s="1">
        <v>39100</v>
      </c>
      <c r="G4" s="1">
        <v>39104</v>
      </c>
      <c r="H4" s="1">
        <v>39120</v>
      </c>
      <c r="I4" s="1">
        <v>39139</v>
      </c>
      <c r="J4" s="1">
        <v>39165</v>
      </c>
      <c r="K4" s="1">
        <v>39194</v>
      </c>
      <c r="L4" s="1">
        <v>39229</v>
      </c>
      <c r="M4" s="1">
        <v>39257</v>
      </c>
      <c r="N4" s="1">
        <v>39287</v>
      </c>
      <c r="O4" s="1">
        <v>39318</v>
      </c>
      <c r="P4" s="1">
        <v>39352</v>
      </c>
      <c r="Q4" s="1">
        <v>39382</v>
      </c>
      <c r="R4" s="1">
        <v>39416</v>
      </c>
      <c r="S4" s="1">
        <v>39442</v>
      </c>
      <c r="T4" s="1">
        <v>39503</v>
      </c>
      <c r="U4" s="1">
        <v>39560</v>
      </c>
      <c r="V4" s="1">
        <v>39638</v>
      </c>
      <c r="W4" s="1">
        <v>39659</v>
      </c>
      <c r="X4" s="1">
        <v>39689</v>
      </c>
      <c r="Y4" s="1">
        <v>39714</v>
      </c>
      <c r="Z4" s="1">
        <v>39751</v>
      </c>
      <c r="AA4" s="1">
        <v>39779</v>
      </c>
      <c r="AB4" s="1">
        <v>39802</v>
      </c>
      <c r="AC4" s="1">
        <v>39836</v>
      </c>
      <c r="AD4" s="1">
        <v>39871</v>
      </c>
      <c r="AE4" s="1">
        <v>39899</v>
      </c>
      <c r="AF4" s="1">
        <v>39931</v>
      </c>
      <c r="AG4" s="1">
        <v>39957</v>
      </c>
      <c r="AH4" s="1">
        <v>39992</v>
      </c>
      <c r="AI4" s="1">
        <v>40017</v>
      </c>
      <c r="AJ4" s="1">
        <v>40047</v>
      </c>
      <c r="AK4" s="1">
        <v>40078</v>
      </c>
      <c r="AL4" s="1">
        <v>40118</v>
      </c>
      <c r="AM4" s="1">
        <v>40141</v>
      </c>
      <c r="AN4" s="1">
        <v>40174</v>
      </c>
      <c r="AO4" s="1">
        <v>40203</v>
      </c>
      <c r="AP4" s="1">
        <v>40234</v>
      </c>
      <c r="AQ4" s="1">
        <v>40265</v>
      </c>
      <c r="AR4" s="1">
        <v>40292</v>
      </c>
      <c r="AS4" s="1">
        <v>40325</v>
      </c>
      <c r="AT4" s="1">
        <v>40354</v>
      </c>
      <c r="AU4" s="4" t="s">
        <v>14</v>
      </c>
      <c r="AV4" s="2" t="s">
        <v>30</v>
      </c>
    </row>
    <row r="5" spans="1:47" s="2" customFormat="1" ht="12" customHeight="1">
      <c r="A5" s="2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4"/>
    </row>
    <row r="6" spans="1:48" ht="12">
      <c r="A6" s="2"/>
      <c r="W6">
        <v>89</v>
      </c>
      <c r="X6">
        <v>76</v>
      </c>
      <c r="Y6">
        <v>69</v>
      </c>
      <c r="Z6">
        <v>86</v>
      </c>
      <c r="AA6">
        <v>84</v>
      </c>
      <c r="AB6">
        <v>75</v>
      </c>
      <c r="AC6">
        <v>85</v>
      </c>
      <c r="AD6">
        <v>117</v>
      </c>
      <c r="AE6">
        <v>107</v>
      </c>
      <c r="AF6">
        <v>135</v>
      </c>
      <c r="AG6">
        <v>174</v>
      </c>
      <c r="AH6">
        <v>111</v>
      </c>
      <c r="AI6">
        <v>140</v>
      </c>
      <c r="AJ6">
        <v>142</v>
      </c>
      <c r="AK6">
        <v>103</v>
      </c>
      <c r="AL6">
        <v>111</v>
      </c>
      <c r="AM6">
        <v>114</v>
      </c>
      <c r="AN6">
        <v>88</v>
      </c>
      <c r="AO6">
        <v>136</v>
      </c>
      <c r="AP6">
        <v>155</v>
      </c>
      <c r="AQ6">
        <v>153</v>
      </c>
      <c r="AR6">
        <v>196</v>
      </c>
      <c r="AS6">
        <v>185</v>
      </c>
      <c r="AT6">
        <v>237</v>
      </c>
      <c r="AU6" s="3">
        <f aca="true" t="shared" si="0" ref="AU6:AU19">AVERAGE(B6:AT6)</f>
        <v>123.66666666666667</v>
      </c>
      <c r="AV6" t="s">
        <v>16</v>
      </c>
    </row>
    <row r="7" spans="1:48" ht="12">
      <c r="A7" t="s">
        <v>16</v>
      </c>
      <c r="W7">
        <v>111</v>
      </c>
      <c r="X7">
        <v>103</v>
      </c>
      <c r="Y7">
        <v>131</v>
      </c>
      <c r="Z7">
        <v>140</v>
      </c>
      <c r="AA7">
        <v>146</v>
      </c>
      <c r="AB7">
        <v>143</v>
      </c>
      <c r="AC7">
        <v>153</v>
      </c>
      <c r="AD7">
        <v>157</v>
      </c>
      <c r="AE7">
        <v>152</v>
      </c>
      <c r="AF7">
        <v>144</v>
      </c>
      <c r="AG7">
        <v>153</v>
      </c>
      <c r="AH7">
        <v>134</v>
      </c>
      <c r="AI7">
        <v>180</v>
      </c>
      <c r="AJ7">
        <v>179</v>
      </c>
      <c r="AK7">
        <v>180</v>
      </c>
      <c r="AL7">
        <v>183</v>
      </c>
      <c r="AM7">
        <v>161</v>
      </c>
      <c r="AN7">
        <v>118</v>
      </c>
      <c r="AO7">
        <v>177</v>
      </c>
      <c r="AP7">
        <v>200</v>
      </c>
      <c r="AQ7">
        <v>188</v>
      </c>
      <c r="AR7">
        <v>277</v>
      </c>
      <c r="AS7">
        <v>284</v>
      </c>
      <c r="AT7">
        <v>298</v>
      </c>
      <c r="AU7" s="3">
        <f t="shared" si="0"/>
        <v>170.5</v>
      </c>
      <c r="AV7" t="s">
        <v>17</v>
      </c>
    </row>
    <row r="8" spans="1:48" ht="11.25" customHeight="1">
      <c r="A8" t="s">
        <v>17</v>
      </c>
      <c r="B8">
        <v>31</v>
      </c>
      <c r="C8">
        <v>21</v>
      </c>
      <c r="D8">
        <v>36</v>
      </c>
      <c r="E8">
        <v>40</v>
      </c>
      <c r="F8">
        <v>56</v>
      </c>
      <c r="G8">
        <v>68</v>
      </c>
      <c r="H8">
        <v>40</v>
      </c>
      <c r="I8">
        <v>41</v>
      </c>
      <c r="J8">
        <v>31</v>
      </c>
      <c r="K8">
        <v>45</v>
      </c>
      <c r="L8">
        <v>43</v>
      </c>
      <c r="M8">
        <v>30</v>
      </c>
      <c r="N8">
        <v>35</v>
      </c>
      <c r="O8">
        <v>30</v>
      </c>
      <c r="P8">
        <v>29</v>
      </c>
      <c r="Q8">
        <v>30</v>
      </c>
      <c r="R8">
        <v>30</v>
      </c>
      <c r="S8">
        <v>15</v>
      </c>
      <c r="T8">
        <v>28</v>
      </c>
      <c r="U8">
        <v>32</v>
      </c>
      <c r="V8">
        <v>34</v>
      </c>
      <c r="W8">
        <v>38</v>
      </c>
      <c r="X8">
        <v>35</v>
      </c>
      <c r="Y8">
        <v>100</v>
      </c>
      <c r="Z8">
        <v>63</v>
      </c>
      <c r="AA8">
        <v>63</v>
      </c>
      <c r="AB8">
        <v>62</v>
      </c>
      <c r="AC8">
        <v>62</v>
      </c>
      <c r="AD8">
        <v>97</v>
      </c>
      <c r="AE8">
        <v>79</v>
      </c>
      <c r="AF8">
        <v>78</v>
      </c>
      <c r="AG8">
        <v>95</v>
      </c>
      <c r="AH8">
        <v>78</v>
      </c>
      <c r="AI8">
        <v>86</v>
      </c>
      <c r="AJ8">
        <v>90</v>
      </c>
      <c r="AK8">
        <v>93</v>
      </c>
      <c r="AL8">
        <v>104</v>
      </c>
      <c r="AM8">
        <v>104</v>
      </c>
      <c r="AN8">
        <v>94</v>
      </c>
      <c r="AO8">
        <v>80</v>
      </c>
      <c r="AP8">
        <v>117</v>
      </c>
      <c r="AQ8">
        <v>109</v>
      </c>
      <c r="AR8">
        <v>154</v>
      </c>
      <c r="AS8">
        <v>169</v>
      </c>
      <c r="AT8">
        <v>195</v>
      </c>
      <c r="AU8" s="3">
        <f t="shared" si="0"/>
        <v>66.44444444444444</v>
      </c>
      <c r="AV8" t="s">
        <v>27</v>
      </c>
    </row>
    <row r="9" spans="1:48" ht="12">
      <c r="A9" t="s">
        <v>6</v>
      </c>
      <c r="B9">
        <v>91</v>
      </c>
      <c r="C9">
        <v>84</v>
      </c>
      <c r="D9">
        <v>91</v>
      </c>
      <c r="E9">
        <v>113</v>
      </c>
      <c r="F9">
        <v>119</v>
      </c>
      <c r="G9">
        <v>144</v>
      </c>
      <c r="H9">
        <v>81</v>
      </c>
      <c r="I9">
        <v>96</v>
      </c>
      <c r="J9">
        <v>78</v>
      </c>
      <c r="K9">
        <v>107</v>
      </c>
      <c r="L9">
        <v>83</v>
      </c>
      <c r="M9">
        <v>60</v>
      </c>
      <c r="N9">
        <v>63</v>
      </c>
      <c r="O9">
        <v>65</v>
      </c>
      <c r="P9">
        <v>86</v>
      </c>
      <c r="Q9">
        <v>96</v>
      </c>
      <c r="R9">
        <v>112</v>
      </c>
      <c r="S9">
        <v>51</v>
      </c>
      <c r="T9">
        <v>90</v>
      </c>
      <c r="U9">
        <v>74</v>
      </c>
      <c r="V9">
        <v>84</v>
      </c>
      <c r="W9">
        <v>58</v>
      </c>
      <c r="X9">
        <v>64</v>
      </c>
      <c r="Y9">
        <v>94</v>
      </c>
      <c r="Z9">
        <v>70</v>
      </c>
      <c r="AA9">
        <v>87</v>
      </c>
      <c r="AB9">
        <v>93</v>
      </c>
      <c r="AC9">
        <v>151</v>
      </c>
      <c r="AD9">
        <v>179</v>
      </c>
      <c r="AE9">
        <v>177</v>
      </c>
      <c r="AF9">
        <v>161</v>
      </c>
      <c r="AG9">
        <v>172</v>
      </c>
      <c r="AH9">
        <v>176</v>
      </c>
      <c r="AI9">
        <v>153</v>
      </c>
      <c r="AJ9">
        <v>187</v>
      </c>
      <c r="AK9">
        <v>170</v>
      </c>
      <c r="AL9">
        <v>188</v>
      </c>
      <c r="AM9">
        <v>154</v>
      </c>
      <c r="AN9">
        <v>171</v>
      </c>
      <c r="AO9">
        <v>132</v>
      </c>
      <c r="AP9">
        <v>176</v>
      </c>
      <c r="AQ9">
        <v>190</v>
      </c>
      <c r="AR9">
        <v>275</v>
      </c>
      <c r="AS9">
        <v>314</v>
      </c>
      <c r="AT9">
        <v>348</v>
      </c>
      <c r="AU9" s="3">
        <f t="shared" si="0"/>
        <v>129.06666666666666</v>
      </c>
      <c r="AV9" t="s">
        <v>18</v>
      </c>
    </row>
    <row r="10" spans="1:48" ht="12">
      <c r="A10" t="s">
        <v>1</v>
      </c>
      <c r="F10">
        <v>43</v>
      </c>
      <c r="G10">
        <v>50</v>
      </c>
      <c r="H10">
        <v>6</v>
      </c>
      <c r="I10">
        <v>6</v>
      </c>
      <c r="J10">
        <v>11</v>
      </c>
      <c r="K10">
        <v>9</v>
      </c>
      <c r="L10">
        <v>7</v>
      </c>
      <c r="M10">
        <v>0</v>
      </c>
      <c r="N10">
        <v>1</v>
      </c>
      <c r="O10">
        <v>6</v>
      </c>
      <c r="P10">
        <v>4</v>
      </c>
      <c r="Q10">
        <v>5</v>
      </c>
      <c r="R10">
        <v>2</v>
      </c>
      <c r="S10">
        <v>2</v>
      </c>
      <c r="T10">
        <v>3</v>
      </c>
      <c r="U10">
        <v>2</v>
      </c>
      <c r="V10">
        <v>0</v>
      </c>
      <c r="W10">
        <v>0</v>
      </c>
      <c r="X10">
        <v>3</v>
      </c>
      <c r="Y10">
        <v>3</v>
      </c>
      <c r="Z10">
        <v>1</v>
      </c>
      <c r="AA10">
        <v>6</v>
      </c>
      <c r="AB10">
        <v>7</v>
      </c>
      <c r="AC10">
        <v>9</v>
      </c>
      <c r="AD10">
        <v>16</v>
      </c>
      <c r="AE10">
        <v>11</v>
      </c>
      <c r="AF10">
        <v>6</v>
      </c>
      <c r="AG10">
        <v>10</v>
      </c>
      <c r="AH10">
        <v>42</v>
      </c>
      <c r="AI10">
        <v>10</v>
      </c>
      <c r="AJ10">
        <v>10</v>
      </c>
      <c r="AK10">
        <v>16</v>
      </c>
      <c r="AL10">
        <v>25</v>
      </c>
      <c r="AM10">
        <v>41</v>
      </c>
      <c r="AN10">
        <v>6</v>
      </c>
      <c r="AO10">
        <v>32</v>
      </c>
      <c r="AP10">
        <v>34</v>
      </c>
      <c r="AQ10">
        <v>32</v>
      </c>
      <c r="AR10">
        <v>262</v>
      </c>
      <c r="AS10">
        <v>248</v>
      </c>
      <c r="AT10">
        <v>251</v>
      </c>
      <c r="AU10" s="3">
        <f t="shared" si="0"/>
        <v>30.195121951219512</v>
      </c>
      <c r="AV10" t="s">
        <v>19</v>
      </c>
    </row>
    <row r="11" spans="1:48" ht="12">
      <c r="A11" t="s">
        <v>9</v>
      </c>
      <c r="I11">
        <v>9</v>
      </c>
      <c r="J11">
        <v>17</v>
      </c>
      <c r="K11">
        <v>15</v>
      </c>
      <c r="L11">
        <v>28</v>
      </c>
      <c r="M11">
        <v>16</v>
      </c>
      <c r="N11">
        <v>15</v>
      </c>
      <c r="O11">
        <v>15</v>
      </c>
      <c r="P11">
        <v>11</v>
      </c>
      <c r="Q11">
        <v>16</v>
      </c>
      <c r="R11">
        <v>16</v>
      </c>
      <c r="S11">
        <v>8</v>
      </c>
      <c r="T11">
        <v>12</v>
      </c>
      <c r="U11">
        <v>9</v>
      </c>
      <c r="V11">
        <v>12</v>
      </c>
      <c r="W11">
        <v>11</v>
      </c>
      <c r="X11">
        <v>9</v>
      </c>
      <c r="Y11">
        <v>13</v>
      </c>
      <c r="Z11">
        <v>12</v>
      </c>
      <c r="AA11">
        <v>12</v>
      </c>
      <c r="AB11">
        <v>7</v>
      </c>
      <c r="AC11">
        <v>14</v>
      </c>
      <c r="AD11">
        <v>15</v>
      </c>
      <c r="AE11">
        <v>12</v>
      </c>
      <c r="AF11">
        <v>20</v>
      </c>
      <c r="AG11">
        <v>12</v>
      </c>
      <c r="AH11">
        <v>18</v>
      </c>
      <c r="AI11">
        <v>25</v>
      </c>
      <c r="AJ11">
        <v>17</v>
      </c>
      <c r="AK11">
        <v>19</v>
      </c>
      <c r="AL11">
        <v>14</v>
      </c>
      <c r="AM11">
        <v>15</v>
      </c>
      <c r="AN11">
        <v>17</v>
      </c>
      <c r="AO11">
        <v>16</v>
      </c>
      <c r="AP11">
        <v>13</v>
      </c>
      <c r="AQ11">
        <v>21</v>
      </c>
      <c r="AR11">
        <v>53</v>
      </c>
      <c r="AS11">
        <v>25</v>
      </c>
      <c r="AT11">
        <v>25</v>
      </c>
      <c r="AU11" s="3">
        <f t="shared" si="0"/>
        <v>16.157894736842106</v>
      </c>
      <c r="AV11" t="s">
        <v>20</v>
      </c>
    </row>
    <row r="12" spans="1:48" ht="12">
      <c r="A12" t="s">
        <v>12</v>
      </c>
      <c r="B12">
        <v>89</v>
      </c>
      <c r="C12">
        <v>76</v>
      </c>
      <c r="D12">
        <v>89</v>
      </c>
      <c r="E12">
        <v>95</v>
      </c>
      <c r="F12">
        <v>115</v>
      </c>
      <c r="G12">
        <v>163</v>
      </c>
      <c r="H12">
        <v>79</v>
      </c>
      <c r="I12">
        <v>103</v>
      </c>
      <c r="J12">
        <v>116</v>
      </c>
      <c r="K12">
        <v>120</v>
      </c>
      <c r="L12">
        <v>138</v>
      </c>
      <c r="M12">
        <v>93</v>
      </c>
      <c r="N12">
        <v>120</v>
      </c>
      <c r="O12">
        <v>85</v>
      </c>
      <c r="P12">
        <v>99</v>
      </c>
      <c r="Q12">
        <v>112</v>
      </c>
      <c r="R12">
        <v>114</v>
      </c>
      <c r="S12">
        <v>82</v>
      </c>
      <c r="T12">
        <v>122</v>
      </c>
      <c r="U12">
        <v>139</v>
      </c>
      <c r="V12">
        <v>120</v>
      </c>
      <c r="W12">
        <v>141</v>
      </c>
      <c r="X12">
        <v>109</v>
      </c>
      <c r="Y12">
        <v>136</v>
      </c>
      <c r="Z12">
        <v>138</v>
      </c>
      <c r="AA12">
        <v>148</v>
      </c>
      <c r="AB12">
        <v>157</v>
      </c>
      <c r="AC12">
        <v>174</v>
      </c>
      <c r="AD12">
        <v>181</v>
      </c>
      <c r="AE12">
        <v>173</v>
      </c>
      <c r="AF12">
        <v>183</v>
      </c>
      <c r="AG12">
        <v>197</v>
      </c>
      <c r="AH12">
        <v>210</v>
      </c>
      <c r="AI12">
        <v>215</v>
      </c>
      <c r="AJ12">
        <v>237</v>
      </c>
      <c r="AK12">
        <v>215</v>
      </c>
      <c r="AL12">
        <v>224</v>
      </c>
      <c r="AM12">
        <v>253</v>
      </c>
      <c r="AN12">
        <v>186</v>
      </c>
      <c r="AO12">
        <v>244</v>
      </c>
      <c r="AP12">
        <v>261</v>
      </c>
      <c r="AQ12">
        <v>332</v>
      </c>
      <c r="AR12">
        <v>529</v>
      </c>
      <c r="AS12">
        <v>553</v>
      </c>
      <c r="AT12">
        <v>555</v>
      </c>
      <c r="AU12" s="3">
        <f t="shared" si="0"/>
        <v>178.22222222222223</v>
      </c>
      <c r="AV12" t="s">
        <v>21</v>
      </c>
    </row>
    <row r="13" spans="1:48" ht="12">
      <c r="A13" t="s">
        <v>2</v>
      </c>
      <c r="B13">
        <v>99</v>
      </c>
      <c r="C13">
        <v>84</v>
      </c>
      <c r="D13">
        <v>81</v>
      </c>
      <c r="E13">
        <v>105</v>
      </c>
      <c r="F13">
        <v>116</v>
      </c>
      <c r="G13">
        <v>143</v>
      </c>
      <c r="H13">
        <v>118</v>
      </c>
      <c r="I13">
        <v>109</v>
      </c>
      <c r="J13">
        <v>79</v>
      </c>
      <c r="K13">
        <v>124</v>
      </c>
      <c r="L13">
        <v>131</v>
      </c>
      <c r="M13">
        <v>97</v>
      </c>
      <c r="N13">
        <v>134</v>
      </c>
      <c r="O13">
        <v>129</v>
      </c>
      <c r="P13">
        <v>145</v>
      </c>
      <c r="Q13">
        <v>141</v>
      </c>
      <c r="R13">
        <v>157</v>
      </c>
      <c r="S13">
        <v>113</v>
      </c>
      <c r="T13">
        <v>144</v>
      </c>
      <c r="U13">
        <v>105</v>
      </c>
      <c r="V13">
        <v>138</v>
      </c>
      <c r="W13">
        <v>183</v>
      </c>
      <c r="X13">
        <v>142</v>
      </c>
      <c r="Y13">
        <v>129</v>
      </c>
      <c r="Z13">
        <v>198</v>
      </c>
      <c r="AA13">
        <v>181</v>
      </c>
      <c r="AB13">
        <v>149</v>
      </c>
      <c r="AC13">
        <v>160</v>
      </c>
      <c r="AD13">
        <v>171</v>
      </c>
      <c r="AE13">
        <v>216</v>
      </c>
      <c r="AF13">
        <v>197</v>
      </c>
      <c r="AG13">
        <v>194</v>
      </c>
      <c r="AH13">
        <v>239</v>
      </c>
      <c r="AI13">
        <v>178</v>
      </c>
      <c r="AJ13">
        <v>216</v>
      </c>
      <c r="AK13">
        <v>233</v>
      </c>
      <c r="AL13">
        <v>196</v>
      </c>
      <c r="AM13">
        <v>256</v>
      </c>
      <c r="AN13">
        <v>189</v>
      </c>
      <c r="AO13">
        <v>216</v>
      </c>
      <c r="AP13">
        <v>237</v>
      </c>
      <c r="AQ13">
        <v>270</v>
      </c>
      <c r="AR13">
        <v>420</v>
      </c>
      <c r="AS13">
        <v>446</v>
      </c>
      <c r="AT13">
        <v>244</v>
      </c>
      <c r="AU13" s="3">
        <f t="shared" si="0"/>
        <v>172.26666666666668</v>
      </c>
      <c r="AV13" t="s">
        <v>22</v>
      </c>
    </row>
    <row r="14" spans="1:48" ht="12">
      <c r="A14" t="s">
        <v>3</v>
      </c>
      <c r="B14">
        <v>5</v>
      </c>
      <c r="C14">
        <v>1</v>
      </c>
      <c r="D14">
        <v>1</v>
      </c>
      <c r="E14">
        <v>3</v>
      </c>
      <c r="F14">
        <v>5</v>
      </c>
      <c r="G14">
        <v>2</v>
      </c>
      <c r="H14">
        <v>1</v>
      </c>
      <c r="I14">
        <v>1</v>
      </c>
      <c r="J14">
        <v>3</v>
      </c>
      <c r="K14">
        <v>3</v>
      </c>
      <c r="L14">
        <v>0</v>
      </c>
      <c r="M14">
        <v>3</v>
      </c>
      <c r="N14">
        <v>2</v>
      </c>
      <c r="O14">
        <v>2</v>
      </c>
      <c r="P14">
        <v>0</v>
      </c>
      <c r="Q14">
        <v>3</v>
      </c>
      <c r="R14">
        <v>3</v>
      </c>
      <c r="S14">
        <v>3</v>
      </c>
      <c r="T14">
        <v>3</v>
      </c>
      <c r="U14">
        <v>2</v>
      </c>
      <c r="V14">
        <v>1</v>
      </c>
      <c r="W14">
        <v>2</v>
      </c>
      <c r="X14">
        <v>13</v>
      </c>
      <c r="Y14">
        <v>0</v>
      </c>
      <c r="Z14">
        <v>1</v>
      </c>
      <c r="AA14">
        <v>2</v>
      </c>
      <c r="AB14">
        <v>3</v>
      </c>
      <c r="AC14">
        <v>8</v>
      </c>
      <c r="AD14">
        <v>2</v>
      </c>
      <c r="AE14">
        <v>1</v>
      </c>
      <c r="AF14">
        <v>7</v>
      </c>
      <c r="AG14">
        <v>4</v>
      </c>
      <c r="AH14">
        <v>2</v>
      </c>
      <c r="AI14">
        <v>7</v>
      </c>
      <c r="AJ14">
        <v>3</v>
      </c>
      <c r="AK14">
        <v>3</v>
      </c>
      <c r="AL14">
        <v>2</v>
      </c>
      <c r="AM14">
        <v>0</v>
      </c>
      <c r="AN14">
        <v>8</v>
      </c>
      <c r="AO14">
        <v>6</v>
      </c>
      <c r="AP14">
        <v>10</v>
      </c>
      <c r="AQ14">
        <v>12</v>
      </c>
      <c r="AR14">
        <v>9</v>
      </c>
      <c r="AS14">
        <v>15</v>
      </c>
      <c r="AT14">
        <v>12</v>
      </c>
      <c r="AU14" s="3">
        <f t="shared" si="0"/>
        <v>3.977777777777778</v>
      </c>
      <c r="AV14" t="s">
        <v>23</v>
      </c>
    </row>
    <row r="15" spans="1:48" ht="12">
      <c r="A15" t="s">
        <v>0</v>
      </c>
      <c r="B15">
        <v>20</v>
      </c>
      <c r="C15">
        <v>13</v>
      </c>
      <c r="D15">
        <v>26</v>
      </c>
      <c r="E15">
        <v>22</v>
      </c>
      <c r="F15">
        <v>34</v>
      </c>
      <c r="G15">
        <v>30</v>
      </c>
      <c r="H15">
        <v>29</v>
      </c>
      <c r="I15">
        <v>22</v>
      </c>
      <c r="J15">
        <v>36</v>
      </c>
      <c r="K15">
        <v>27</v>
      </c>
      <c r="L15">
        <v>23</v>
      </c>
      <c r="M15">
        <v>11</v>
      </c>
      <c r="N15">
        <v>27</v>
      </c>
      <c r="O15">
        <v>38</v>
      </c>
      <c r="P15">
        <v>32</v>
      </c>
      <c r="Q15">
        <v>28</v>
      </c>
      <c r="R15">
        <v>23</v>
      </c>
      <c r="S15">
        <v>13</v>
      </c>
      <c r="T15">
        <v>25</v>
      </c>
      <c r="U15">
        <v>21</v>
      </c>
      <c r="V15">
        <v>23</v>
      </c>
      <c r="W15">
        <v>41</v>
      </c>
      <c r="X15">
        <v>26</v>
      </c>
      <c r="Y15">
        <v>50</v>
      </c>
      <c r="Z15">
        <v>54</v>
      </c>
      <c r="AA15">
        <v>44</v>
      </c>
      <c r="AB15">
        <v>42</v>
      </c>
      <c r="AC15">
        <v>60</v>
      </c>
      <c r="AD15">
        <v>58</v>
      </c>
      <c r="AE15">
        <v>46</v>
      </c>
      <c r="AF15">
        <v>33</v>
      </c>
      <c r="AG15">
        <v>69</v>
      </c>
      <c r="AH15">
        <v>72</v>
      </c>
      <c r="AI15">
        <v>65</v>
      </c>
      <c r="AJ15">
        <v>53</v>
      </c>
      <c r="AK15">
        <v>44</v>
      </c>
      <c r="AL15">
        <v>44</v>
      </c>
      <c r="AM15">
        <v>39</v>
      </c>
      <c r="AN15">
        <v>42</v>
      </c>
      <c r="AO15">
        <v>46</v>
      </c>
      <c r="AP15">
        <v>76</v>
      </c>
      <c r="AQ15">
        <v>72</v>
      </c>
      <c r="AR15">
        <v>97</v>
      </c>
      <c r="AS15">
        <v>86</v>
      </c>
      <c r="AT15">
        <v>90</v>
      </c>
      <c r="AU15" s="3">
        <f t="shared" si="0"/>
        <v>41.6</v>
      </c>
      <c r="AV15" t="s">
        <v>24</v>
      </c>
    </row>
    <row r="16" spans="1:48" ht="12">
      <c r="A16" t="s">
        <v>5</v>
      </c>
      <c r="B16">
        <v>157</v>
      </c>
      <c r="C16">
        <v>119</v>
      </c>
      <c r="D16">
        <v>102</v>
      </c>
      <c r="E16">
        <v>142</v>
      </c>
      <c r="F16">
        <v>144</v>
      </c>
      <c r="G16">
        <v>161</v>
      </c>
      <c r="H16">
        <v>121</v>
      </c>
      <c r="I16">
        <v>126</v>
      </c>
      <c r="J16">
        <v>123</v>
      </c>
      <c r="K16">
        <v>117</v>
      </c>
      <c r="L16">
        <v>164</v>
      </c>
      <c r="M16">
        <v>90</v>
      </c>
      <c r="N16">
        <v>126</v>
      </c>
      <c r="O16">
        <v>162</v>
      </c>
      <c r="P16">
        <v>157</v>
      </c>
      <c r="Q16">
        <v>195</v>
      </c>
      <c r="R16">
        <v>143</v>
      </c>
      <c r="S16">
        <v>145</v>
      </c>
      <c r="T16">
        <v>160</v>
      </c>
      <c r="U16">
        <v>115</v>
      </c>
      <c r="V16">
        <v>134</v>
      </c>
      <c r="W16">
        <v>138</v>
      </c>
      <c r="X16">
        <v>138</v>
      </c>
      <c r="Y16">
        <v>143</v>
      </c>
      <c r="Z16">
        <v>146</v>
      </c>
      <c r="AA16">
        <v>105</v>
      </c>
      <c r="AB16">
        <v>117</v>
      </c>
      <c r="AC16">
        <v>184</v>
      </c>
      <c r="AD16">
        <v>174</v>
      </c>
      <c r="AE16">
        <v>165</v>
      </c>
      <c r="AF16">
        <v>159</v>
      </c>
      <c r="AG16">
        <v>187</v>
      </c>
      <c r="AH16">
        <v>199</v>
      </c>
      <c r="AI16">
        <v>183</v>
      </c>
      <c r="AJ16">
        <v>223</v>
      </c>
      <c r="AK16">
        <v>193</v>
      </c>
      <c r="AL16">
        <v>192</v>
      </c>
      <c r="AM16">
        <v>236</v>
      </c>
      <c r="AN16">
        <v>163</v>
      </c>
      <c r="AO16">
        <v>237</v>
      </c>
      <c r="AP16">
        <v>250</v>
      </c>
      <c r="AQ16">
        <v>251</v>
      </c>
      <c r="AR16">
        <v>529</v>
      </c>
      <c r="AS16">
        <v>449</v>
      </c>
      <c r="AT16">
        <v>480</v>
      </c>
      <c r="AU16" s="3">
        <f t="shared" si="0"/>
        <v>180.9777777777778</v>
      </c>
      <c r="AV16" t="s">
        <v>25</v>
      </c>
    </row>
    <row r="17" spans="1:48" ht="12">
      <c r="A17" t="s">
        <v>4</v>
      </c>
      <c r="B17">
        <v>761</v>
      </c>
      <c r="C17">
        <v>625</v>
      </c>
      <c r="D17">
        <v>799</v>
      </c>
      <c r="E17">
        <v>792</v>
      </c>
      <c r="F17">
        <v>963</v>
      </c>
      <c r="G17">
        <v>1235</v>
      </c>
      <c r="H17">
        <v>793</v>
      </c>
      <c r="I17">
        <v>764</v>
      </c>
      <c r="J17">
        <v>822</v>
      </c>
      <c r="K17">
        <v>779</v>
      </c>
      <c r="L17">
        <v>791</v>
      </c>
      <c r="M17">
        <v>717</v>
      </c>
      <c r="N17">
        <v>802</v>
      </c>
      <c r="O17">
        <v>905</v>
      </c>
      <c r="P17">
        <v>947</v>
      </c>
      <c r="Q17">
        <v>863</v>
      </c>
      <c r="R17">
        <v>926</v>
      </c>
      <c r="S17">
        <v>507</v>
      </c>
      <c r="T17">
        <v>996</v>
      </c>
      <c r="U17">
        <v>762</v>
      </c>
      <c r="V17">
        <v>938</v>
      </c>
      <c r="W17">
        <v>1056</v>
      </c>
      <c r="X17">
        <v>817</v>
      </c>
      <c r="Y17">
        <v>1079</v>
      </c>
      <c r="Z17">
        <v>1421</v>
      </c>
      <c r="AA17">
        <v>1454</v>
      </c>
      <c r="AB17">
        <v>1536</v>
      </c>
      <c r="AC17">
        <v>1771</v>
      </c>
      <c r="AD17">
        <v>2046</v>
      </c>
      <c r="AE17">
        <v>1933</v>
      </c>
      <c r="AF17">
        <v>2003</v>
      </c>
      <c r="AG17">
        <v>2279</v>
      </c>
      <c r="AH17">
        <v>2448</v>
      </c>
      <c r="AI17">
        <v>2383</v>
      </c>
      <c r="AJ17">
        <v>2614</v>
      </c>
      <c r="AK17">
        <v>2590</v>
      </c>
      <c r="AL17">
        <v>2504</v>
      </c>
      <c r="AM17">
        <v>2788</v>
      </c>
      <c r="AN17">
        <v>2475</v>
      </c>
      <c r="AO17">
        <v>2793</v>
      </c>
      <c r="AP17">
        <v>3006</v>
      </c>
      <c r="AQ17">
        <v>4015</v>
      </c>
      <c r="AR17">
        <v>5841</v>
      </c>
      <c r="AS17">
        <v>5543</v>
      </c>
      <c r="AT17">
        <v>5961</v>
      </c>
      <c r="AU17" s="3">
        <f t="shared" si="0"/>
        <v>1774.2888888888888</v>
      </c>
      <c r="AV17" t="s">
        <v>8</v>
      </c>
    </row>
    <row r="18" spans="1:48" ht="12">
      <c r="A18" t="s">
        <v>8</v>
      </c>
      <c r="I18">
        <v>26</v>
      </c>
      <c r="J18">
        <v>30</v>
      </c>
      <c r="K18">
        <v>27</v>
      </c>
      <c r="L18">
        <v>27</v>
      </c>
      <c r="M18">
        <v>21</v>
      </c>
      <c r="N18">
        <v>18</v>
      </c>
      <c r="O18">
        <v>24</v>
      </c>
      <c r="P18">
        <v>23</v>
      </c>
      <c r="Q18">
        <v>29</v>
      </c>
      <c r="R18">
        <v>34</v>
      </c>
      <c r="S18">
        <v>13</v>
      </c>
      <c r="T18">
        <v>24</v>
      </c>
      <c r="U18">
        <v>21</v>
      </c>
      <c r="V18">
        <v>19</v>
      </c>
      <c r="W18">
        <v>29</v>
      </c>
      <c r="X18">
        <v>31</v>
      </c>
      <c r="Y18">
        <v>32</v>
      </c>
      <c r="Z18">
        <v>29</v>
      </c>
      <c r="AA18">
        <v>31</v>
      </c>
      <c r="AB18">
        <v>37</v>
      </c>
      <c r="AC18">
        <v>37</v>
      </c>
      <c r="AD18">
        <v>53</v>
      </c>
      <c r="AE18">
        <v>35</v>
      </c>
      <c r="AF18">
        <v>38</v>
      </c>
      <c r="AG18">
        <v>44</v>
      </c>
      <c r="AH18">
        <v>51</v>
      </c>
      <c r="AI18">
        <v>52</v>
      </c>
      <c r="AJ18">
        <v>62</v>
      </c>
      <c r="AK18">
        <v>52</v>
      </c>
      <c r="AL18">
        <v>55</v>
      </c>
      <c r="AM18">
        <v>62</v>
      </c>
      <c r="AN18">
        <v>59</v>
      </c>
      <c r="AO18">
        <v>55</v>
      </c>
      <c r="AP18">
        <v>47</v>
      </c>
      <c r="AQ18">
        <v>56</v>
      </c>
      <c r="AR18">
        <v>33</v>
      </c>
      <c r="AS18">
        <v>67</v>
      </c>
      <c r="AT18">
        <v>83</v>
      </c>
      <c r="AU18" s="3">
        <f t="shared" si="0"/>
        <v>38.578947368421055</v>
      </c>
      <c r="AV18" t="s">
        <v>13</v>
      </c>
    </row>
    <row r="19" spans="1:48" ht="12">
      <c r="A19" t="s">
        <v>13</v>
      </c>
      <c r="B19">
        <v>24</v>
      </c>
      <c r="C19">
        <v>27</v>
      </c>
      <c r="D19">
        <v>32</v>
      </c>
      <c r="E19">
        <v>20</v>
      </c>
      <c r="F19">
        <v>24</v>
      </c>
      <c r="G19">
        <v>29</v>
      </c>
      <c r="H19">
        <v>22</v>
      </c>
      <c r="I19">
        <v>18</v>
      </c>
      <c r="J19">
        <v>21</v>
      </c>
      <c r="K19">
        <v>28</v>
      </c>
      <c r="L19">
        <v>36</v>
      </c>
      <c r="M19">
        <v>22</v>
      </c>
      <c r="N19">
        <v>21</v>
      </c>
      <c r="O19">
        <v>21</v>
      </c>
      <c r="P19">
        <v>25</v>
      </c>
      <c r="Q19">
        <v>25</v>
      </c>
      <c r="R19">
        <v>20</v>
      </c>
      <c r="S19">
        <v>20</v>
      </c>
      <c r="T19">
        <v>16</v>
      </c>
      <c r="U19">
        <v>16</v>
      </c>
      <c r="V19">
        <v>13</v>
      </c>
      <c r="W19">
        <v>29</v>
      </c>
      <c r="X19">
        <v>23</v>
      </c>
      <c r="Y19">
        <v>34</v>
      </c>
      <c r="Z19">
        <v>33</v>
      </c>
      <c r="AA19">
        <v>45</v>
      </c>
      <c r="AB19">
        <v>44</v>
      </c>
      <c r="AC19">
        <v>49</v>
      </c>
      <c r="AD19">
        <v>32</v>
      </c>
      <c r="AE19">
        <v>56</v>
      </c>
      <c r="AF19">
        <v>60</v>
      </c>
      <c r="AG19">
        <v>66</v>
      </c>
      <c r="AH19">
        <v>64</v>
      </c>
      <c r="AI19">
        <v>67</v>
      </c>
      <c r="AJ19">
        <v>66</v>
      </c>
      <c r="AK19">
        <v>37</v>
      </c>
      <c r="AL19">
        <v>37</v>
      </c>
      <c r="AM19">
        <v>38</v>
      </c>
      <c r="AN19">
        <v>33</v>
      </c>
      <c r="AO19">
        <v>30</v>
      </c>
      <c r="AP19">
        <v>33</v>
      </c>
      <c r="AQ19">
        <v>41</v>
      </c>
      <c r="AR19">
        <v>61</v>
      </c>
      <c r="AS19">
        <v>47</v>
      </c>
      <c r="AT19">
        <v>42</v>
      </c>
      <c r="AU19" s="3">
        <f t="shared" si="0"/>
        <v>34.37777777777778</v>
      </c>
      <c r="AV19" t="s">
        <v>26</v>
      </c>
    </row>
    <row r="20" spans="1:47" ht="12">
      <c r="A20" t="s">
        <v>7</v>
      </c>
      <c r="AE20">
        <v>0</v>
      </c>
      <c r="AQ20"/>
      <c r="AU20" s="3"/>
    </row>
    <row r="21" spans="2:48" ht="12">
      <c r="B21">
        <v>3459</v>
      </c>
      <c r="C21">
        <v>2998</v>
      </c>
      <c r="D21">
        <v>3657</v>
      </c>
      <c r="E21">
        <v>3468</v>
      </c>
      <c r="F21">
        <v>3737</v>
      </c>
      <c r="G21">
        <v>4080</v>
      </c>
      <c r="H21">
        <v>2828</v>
      </c>
      <c r="I21">
        <v>2714</v>
      </c>
      <c r="J21">
        <v>2724</v>
      </c>
      <c r="K21">
        <v>2968</v>
      </c>
      <c r="L21">
        <v>3225</v>
      </c>
      <c r="M21">
        <v>2656</v>
      </c>
      <c r="N21">
        <v>2717</v>
      </c>
      <c r="O21">
        <v>3005</v>
      </c>
      <c r="P21">
        <v>2975</v>
      </c>
      <c r="Q21">
        <v>3418</v>
      </c>
      <c r="R21">
        <v>3609</v>
      </c>
      <c r="S21">
        <v>2560</v>
      </c>
      <c r="T21">
        <v>3487</v>
      </c>
      <c r="U21">
        <v>3208</v>
      </c>
      <c r="V21">
        <v>3262</v>
      </c>
      <c r="W21">
        <v>4148</v>
      </c>
      <c r="X21">
        <v>4178</v>
      </c>
      <c r="Y21">
        <v>4991</v>
      </c>
      <c r="Z21">
        <v>5987</v>
      </c>
      <c r="AA21">
        <v>7337</v>
      </c>
      <c r="AB21">
        <v>7514</v>
      </c>
      <c r="AC21">
        <v>9084</v>
      </c>
      <c r="AD21">
        <v>9701</v>
      </c>
      <c r="AE21">
        <v>9469</v>
      </c>
      <c r="AF21">
        <v>8677</v>
      </c>
      <c r="AG21">
        <v>9538</v>
      </c>
      <c r="AH21">
        <v>9667</v>
      </c>
      <c r="AI21">
        <v>9876</v>
      </c>
      <c r="AJ21">
        <v>9961</v>
      </c>
      <c r="AK21">
        <v>9551</v>
      </c>
      <c r="AL21">
        <v>8061</v>
      </c>
      <c r="AM21">
        <v>7630</v>
      </c>
      <c r="AN21">
        <v>6603</v>
      </c>
      <c r="AO21">
        <v>7457</v>
      </c>
      <c r="AP21">
        <v>7801</v>
      </c>
      <c r="AQ21">
        <v>8689</v>
      </c>
      <c r="AR21">
        <v>13039</v>
      </c>
      <c r="AS21">
        <v>13811</v>
      </c>
      <c r="AT21">
        <v>15948</v>
      </c>
      <c r="AU21" s="3">
        <f>AVERAGE(B21:AT21)</f>
        <v>6121.622222222222</v>
      </c>
      <c r="AV21" t="s">
        <v>28</v>
      </c>
    </row>
    <row r="22" spans="1:48" ht="12">
      <c r="A22" t="s">
        <v>10</v>
      </c>
      <c r="H22">
        <v>3549</v>
      </c>
      <c r="I22">
        <v>3557</v>
      </c>
      <c r="J22">
        <v>3638</v>
      </c>
      <c r="K22">
        <v>3836</v>
      </c>
      <c r="L22">
        <v>3819</v>
      </c>
      <c r="M22">
        <v>3877</v>
      </c>
      <c r="N22">
        <v>4112</v>
      </c>
      <c r="O22">
        <v>4344</v>
      </c>
      <c r="P22">
        <v>4629</v>
      </c>
      <c r="Q22">
        <v>4855</v>
      </c>
      <c r="R22">
        <v>5164</v>
      </c>
      <c r="S22">
        <v>4911</v>
      </c>
      <c r="T22">
        <v>4963</v>
      </c>
      <c r="U22">
        <v>5276</v>
      </c>
      <c r="V22">
        <v>5526</v>
      </c>
      <c r="W22">
        <v>5547</v>
      </c>
      <c r="X22">
        <v>5793</v>
      </c>
      <c r="Y22">
        <v>5566</v>
      </c>
      <c r="Z22">
        <v>4585</v>
      </c>
      <c r="AA22">
        <v>4406</v>
      </c>
      <c r="AB22">
        <v>4353</v>
      </c>
      <c r="AC22">
        <v>4159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U22" s="3"/>
      <c r="AV22" t="s">
        <v>11</v>
      </c>
    </row>
    <row r="23" spans="1:48" ht="12">
      <c r="A23" t="s">
        <v>11</v>
      </c>
      <c r="B23">
        <f>SUM(B6:B16)</f>
        <v>492</v>
      </c>
      <c r="C23">
        <f aca="true" t="shared" si="1" ref="C23:AQ23">SUM(C6:C16)</f>
        <v>398</v>
      </c>
      <c r="D23">
        <f t="shared" si="1"/>
        <v>426</v>
      </c>
      <c r="E23">
        <f t="shared" si="1"/>
        <v>520</v>
      </c>
      <c r="F23">
        <f t="shared" si="1"/>
        <v>632</v>
      </c>
      <c r="G23">
        <f t="shared" si="1"/>
        <v>761</v>
      </c>
      <c r="H23">
        <f t="shared" si="1"/>
        <v>475</v>
      </c>
      <c r="I23">
        <f t="shared" si="1"/>
        <v>513</v>
      </c>
      <c r="J23">
        <f t="shared" si="1"/>
        <v>494</v>
      </c>
      <c r="K23">
        <f t="shared" si="1"/>
        <v>567</v>
      </c>
      <c r="L23">
        <f t="shared" si="1"/>
        <v>617</v>
      </c>
      <c r="M23">
        <f t="shared" si="1"/>
        <v>400</v>
      </c>
      <c r="N23">
        <f t="shared" si="1"/>
        <v>523</v>
      </c>
      <c r="O23">
        <f t="shared" si="1"/>
        <v>532</v>
      </c>
      <c r="P23">
        <f t="shared" si="1"/>
        <v>563</v>
      </c>
      <c r="Q23">
        <f t="shared" si="1"/>
        <v>626</v>
      </c>
      <c r="R23">
        <f t="shared" si="1"/>
        <v>600</v>
      </c>
      <c r="S23">
        <f t="shared" si="1"/>
        <v>432</v>
      </c>
      <c r="T23">
        <f t="shared" si="1"/>
        <v>587</v>
      </c>
      <c r="U23">
        <f t="shared" si="1"/>
        <v>499</v>
      </c>
      <c r="V23">
        <f t="shared" si="1"/>
        <v>546</v>
      </c>
      <c r="W23">
        <f t="shared" si="1"/>
        <v>812</v>
      </c>
      <c r="X23">
        <f t="shared" si="1"/>
        <v>718</v>
      </c>
      <c r="Y23">
        <f t="shared" si="1"/>
        <v>868</v>
      </c>
      <c r="Z23">
        <f t="shared" si="1"/>
        <v>909</v>
      </c>
      <c r="AA23">
        <f t="shared" si="1"/>
        <v>878</v>
      </c>
      <c r="AB23">
        <f t="shared" si="1"/>
        <v>855</v>
      </c>
      <c r="AC23">
        <f t="shared" si="1"/>
        <v>1060</v>
      </c>
      <c r="AD23">
        <f t="shared" si="1"/>
        <v>1167</v>
      </c>
      <c r="AE23">
        <f t="shared" si="1"/>
        <v>1139</v>
      </c>
      <c r="AF23">
        <f t="shared" si="1"/>
        <v>1123</v>
      </c>
      <c r="AG23">
        <f t="shared" si="1"/>
        <v>1267</v>
      </c>
      <c r="AH23">
        <f t="shared" si="1"/>
        <v>1281</v>
      </c>
      <c r="AI23">
        <f t="shared" si="1"/>
        <v>1242</v>
      </c>
      <c r="AJ23">
        <f t="shared" si="1"/>
        <v>1357</v>
      </c>
      <c r="AK23">
        <f t="shared" si="1"/>
        <v>1269</v>
      </c>
      <c r="AL23">
        <f t="shared" si="1"/>
        <v>1283</v>
      </c>
      <c r="AM23">
        <f t="shared" si="1"/>
        <v>1373</v>
      </c>
      <c r="AN23">
        <f t="shared" si="1"/>
        <v>1082</v>
      </c>
      <c r="AO23">
        <f t="shared" si="1"/>
        <v>1322</v>
      </c>
      <c r="AP23">
        <f t="shared" si="1"/>
        <v>1529</v>
      </c>
      <c r="AQ23">
        <f t="shared" si="1"/>
        <v>1630</v>
      </c>
      <c r="AR23" s="3">
        <f>SUM(AR6:AR16)</f>
        <v>2801</v>
      </c>
      <c r="AS23" s="3">
        <f>SUM(AS6:AS16)</f>
        <v>2774</v>
      </c>
      <c r="AT23" s="3">
        <f>SUM(AT6:AT16)</f>
        <v>2735</v>
      </c>
      <c r="AU23" s="3">
        <f>SUM(AU6:AU16)</f>
        <v>1113.075238910284</v>
      </c>
      <c r="AV23" s="7" t="s">
        <v>38</v>
      </c>
    </row>
    <row r="24" spans="1:48" ht="12">
      <c r="A24" s="7" t="s">
        <v>37</v>
      </c>
      <c r="AQ24"/>
      <c r="AR24" s="3"/>
      <c r="AS24" s="3"/>
      <c r="AT24" s="3"/>
      <c r="AV24" s="7"/>
    </row>
    <row r="25" spans="1:46" ht="12">
      <c r="A25" s="7"/>
      <c r="AQ25"/>
      <c r="AR25" s="3"/>
      <c r="AS25" s="3"/>
      <c r="AT25" s="3"/>
    </row>
    <row r="69" ht="12">
      <c r="B69" t="s">
        <v>31</v>
      </c>
    </row>
    <row r="70" ht="12">
      <c r="B70" t="s">
        <v>35</v>
      </c>
    </row>
    <row r="71" ht="12">
      <c r="B71" t="s">
        <v>36</v>
      </c>
    </row>
    <row r="72" ht="12">
      <c r="B72" t="s">
        <v>32</v>
      </c>
    </row>
    <row r="73" ht="12">
      <c r="B73" t="s">
        <v>33</v>
      </c>
    </row>
    <row r="74" ht="12">
      <c r="B74" t="s">
        <v>34</v>
      </c>
    </row>
    <row r="75" ht="12">
      <c r="B75" s="7" t="s">
        <v>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geOrder="overThenDown" r:id="rId2"/>
  <ignoredErrors>
    <ignoredError sqref="B23:AT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Stones2Gems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Gregory McHone</dc:creator>
  <cp:keywords/>
  <dc:description/>
  <cp:lastModifiedBy>J. Gregory McHione</cp:lastModifiedBy>
  <dcterms:created xsi:type="dcterms:W3CDTF">2006-12-15T23:41:37Z</dcterms:created>
  <dcterms:modified xsi:type="dcterms:W3CDTF">2010-08-26T22:23:51Z</dcterms:modified>
  <cp:category/>
  <cp:version/>
  <cp:contentType/>
  <cp:contentStatus/>
</cp:coreProperties>
</file>